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15195" windowHeight="7935" firstSheet="1" activeTab="1"/>
  </bookViews>
  <sheets>
    <sheet name="příjmy" sheetId="1" r:id="rId1"/>
    <sheet name="Výdaje - rozpis" sheetId="6" r:id="rId2"/>
  </sheets>
  <calcPr calcId="125725"/>
</workbook>
</file>

<file path=xl/calcChain.xml><?xml version="1.0" encoding="utf-8"?>
<calcChain xmlns="http://schemas.openxmlformats.org/spreadsheetml/2006/main">
  <c r="D43" i="6"/>
  <c r="E41"/>
  <c r="D41"/>
  <c r="E37"/>
  <c r="D37"/>
  <c r="E35"/>
  <c r="D35"/>
  <c r="E8"/>
  <c r="D8"/>
  <c r="D18"/>
  <c r="E18"/>
  <c r="E14"/>
  <c r="D14"/>
  <c r="E43" l="1"/>
  <c r="D34" i="1"/>
  <c r="D73"/>
  <c r="D71"/>
  <c r="D65"/>
  <c r="D63"/>
  <c r="D61"/>
  <c r="D58"/>
  <c r="D53"/>
  <c r="D50"/>
  <c r="D46"/>
  <c r="D41"/>
  <c r="D38"/>
  <c r="D36"/>
  <c r="D32"/>
  <c r="D30"/>
  <c r="D28"/>
  <c r="D25"/>
  <c r="D77" l="1"/>
</calcChain>
</file>

<file path=xl/sharedStrings.xml><?xml version="1.0" encoding="utf-8"?>
<sst xmlns="http://schemas.openxmlformats.org/spreadsheetml/2006/main" count="129" uniqueCount="104">
  <si>
    <t>daňové a nedaňové příjmy, přijaté dotace</t>
  </si>
  <si>
    <t>na koruny</t>
  </si>
  <si>
    <t>Pol</t>
  </si>
  <si>
    <t>TEXT</t>
  </si>
  <si>
    <t>Daň z příjmů fyzických osob ze záv.čin. a fun.</t>
  </si>
  <si>
    <t>Daň z příjmů fyzických osob ze SVČ</t>
  </si>
  <si>
    <t>Daň z příjmů fyzických osob z kapit. výnosů</t>
  </si>
  <si>
    <t>Daň z příjmů právnických osob</t>
  </si>
  <si>
    <t>Daň z příjmu právnických osob za obce</t>
  </si>
  <si>
    <t>Daň z přidané hodnoty</t>
  </si>
  <si>
    <t>Poplatky za odnětí pozemků</t>
  </si>
  <si>
    <t>Poplatek za likvidaci komunálního odpadu</t>
  </si>
  <si>
    <t>Poplatek ze psů</t>
  </si>
  <si>
    <t>Poplatek za užívání veřejného prostranství</t>
  </si>
  <si>
    <t>Poplatek ze vstupného</t>
  </si>
  <si>
    <t>Poplatek za provozovaný výherní hrací přístroj</t>
  </si>
  <si>
    <t>Odvod výtěžku z provozování loterií</t>
  </si>
  <si>
    <t>Správní poplatky</t>
  </si>
  <si>
    <t>Daň z nemovitostí</t>
  </si>
  <si>
    <t>Splátky půjčených prostředků od obcí</t>
  </si>
  <si>
    <t>Splátky půjčených prostředků od obyvatel</t>
  </si>
  <si>
    <t>Neinvestiční přijaté dotace ze SR v rámci SDV</t>
  </si>
  <si>
    <t>Ostatní neinvestiční transfery přijaté ze SR (VPP)</t>
  </si>
  <si>
    <t>Neinvestiční přijaté transfery od krajů</t>
  </si>
  <si>
    <t>Převody z rozpočtových účtů</t>
  </si>
  <si>
    <t>Ostatní převody z vlastních fondů</t>
  </si>
  <si>
    <t>Bez ODPA</t>
  </si>
  <si>
    <t>Příjmy z pronájmu pozemků</t>
  </si>
  <si>
    <t>Ostatní zemědělská a potravinářská činnost</t>
  </si>
  <si>
    <t>Přijmy z pronájmu ostatních nemovitostí a jejich částí</t>
  </si>
  <si>
    <t>Odvádění a čištění odpadních vod a nakládání s kaly</t>
  </si>
  <si>
    <t>Příjmy z poskytování služeb a výrobků</t>
  </si>
  <si>
    <t xml:space="preserve">Činnosti knihovnické </t>
  </si>
  <si>
    <t>Přijmy z prodeje zboží</t>
  </si>
  <si>
    <t>Zájmová činnost v kultuře (kulturní dům)</t>
  </si>
  <si>
    <t>Příjmy z prodeje zboží (jinak zakoupeného za účelem prodeje)</t>
  </si>
  <si>
    <t>Ostatní nedaňové příjmy jinde nazařazené</t>
  </si>
  <si>
    <t>Ostatní záležitosti kultury, církví a sdělovacích prostředků</t>
  </si>
  <si>
    <t>Příjmy z pronájmu movitých věcí</t>
  </si>
  <si>
    <t>Příjmy z úroků</t>
  </si>
  <si>
    <t>Přijaté nekapitálové příspěvky a náhrady</t>
  </si>
  <si>
    <t>Bytové hospodářství</t>
  </si>
  <si>
    <t>Nebytové hospodářství</t>
  </si>
  <si>
    <t>Příjmy z pronájmu ostatních nemovitostí a jejich částí</t>
  </si>
  <si>
    <t>Pohřebnictví</t>
  </si>
  <si>
    <t xml:space="preserve">Ostatní příjmy z vlastní činnosti </t>
  </si>
  <si>
    <t>Příjmy z prodeje pozemků</t>
  </si>
  <si>
    <t>Komunální služby a územní rozvoj</t>
  </si>
  <si>
    <t>Příjmy z prodeje zboží</t>
  </si>
  <si>
    <t>Sběr a svoz komunálních odpadů</t>
  </si>
  <si>
    <t>Využívání a zneškodňování komunálních odpadů</t>
  </si>
  <si>
    <t>Příjmy z pronájmu hasičské zbrojnice</t>
  </si>
  <si>
    <t>Požárním ochrana</t>
  </si>
  <si>
    <t>ostatní nedaňové příjmy jinde nezařazené</t>
  </si>
  <si>
    <t>Místní správa</t>
  </si>
  <si>
    <t>Obecné příjmy a výdaje z finančních operací</t>
  </si>
  <si>
    <t>PŘÍJMY CELKEM</t>
  </si>
  <si>
    <t>R 2012</t>
  </si>
  <si>
    <t>Příjmy z prodeje ostatních nemovitostí (prodej bytů v Tovačově)</t>
  </si>
  <si>
    <t>PAR</t>
  </si>
  <si>
    <t>POL</t>
  </si>
  <si>
    <t>Nákup materiálu j.n.</t>
  </si>
  <si>
    <t>Nákup ostatních služeb</t>
  </si>
  <si>
    <t>Opravy a udržování</t>
  </si>
  <si>
    <t>Drobný hmotný dlouhodobý majetek</t>
  </si>
  <si>
    <t>Ostatní osobní výdaje</t>
  </si>
  <si>
    <t>Povinné pojistné na sociální zabezpečení a přísp.na st.pol.zaměst.</t>
  </si>
  <si>
    <t>Studená voda</t>
  </si>
  <si>
    <t>Elektrická energie</t>
  </si>
  <si>
    <t>Povinné pojistné na veřejné zdravotní pojištění</t>
  </si>
  <si>
    <t>Náhrady mezd v době nemoci</t>
  </si>
  <si>
    <t>služby školení a vzdělávání</t>
  </si>
  <si>
    <t>VÝDAJE CELKEM</t>
  </si>
  <si>
    <t>Konzultační, poradenské a právní služby</t>
  </si>
  <si>
    <t>Ostatní příjmy z vlastní činnosti (věcné břemeno - RWE)</t>
  </si>
  <si>
    <t>možná jiná kapitola</t>
  </si>
  <si>
    <t>nutno upřesnit</t>
  </si>
  <si>
    <t>vyšší sazba DPH</t>
  </si>
  <si>
    <t>Ostatní záležitosti sdělovacích prostředků - TZ</t>
  </si>
  <si>
    <t>pozemky PRECHEZA</t>
  </si>
  <si>
    <t>patrně vyšší částka</t>
  </si>
  <si>
    <t xml:space="preserve">Příjmy z pronájmu bytů </t>
  </si>
  <si>
    <t>Kapitola</t>
  </si>
  <si>
    <t>Rozhlas a Televize (SMS Info kanál)</t>
  </si>
  <si>
    <t>původní rozpočet</t>
  </si>
  <si>
    <t>upravený rozpočet</t>
  </si>
  <si>
    <t>služby peněžních ústavů</t>
  </si>
  <si>
    <t>Ostatní finanční operace</t>
  </si>
  <si>
    <t>Školní stravování</t>
  </si>
  <si>
    <t>opravy a udržování</t>
  </si>
  <si>
    <t>Neinvestiční příspěvky zřízeným příspěvkovým organizacím</t>
  </si>
  <si>
    <t>Základní škola</t>
  </si>
  <si>
    <t>Navrhovaný rozpis výdajů jednotlivých kapitol dle rozpočtového opatření 6/2014</t>
  </si>
  <si>
    <t>Předškolní zařízení</t>
  </si>
  <si>
    <t>plyn</t>
  </si>
  <si>
    <t>neinvestiční půjčené prostředky obyvatelstvu</t>
  </si>
  <si>
    <t>nespecifikované rezervy</t>
  </si>
  <si>
    <t>budovy, haly a stavby (Technické zhodnocení Kozlovská)</t>
  </si>
  <si>
    <t>opravy a udržování (akce hrazené z FOBH)</t>
  </si>
  <si>
    <t>Pojištění funkčně nespecifikované</t>
  </si>
  <si>
    <t>převody sociálnímu fondu obce</t>
  </si>
  <si>
    <t>převody rezervním fondům obce</t>
  </si>
  <si>
    <t>převody rozpočtovým účtům</t>
  </si>
  <si>
    <t>příloha rozpočtového opatření č. 6/2014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</si>
</sst>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238"/>
      <scheme val="minor"/>
    </font>
    <font>
      <sz val="14"/>
      <name val="Arial CE"/>
      <family val="2"/>
      <charset val="238"/>
    </font>
    <font>
      <b/>
      <sz val="14"/>
      <name val="Arial CE"/>
      <family val="2"/>
      <charset val="238"/>
    </font>
    <font>
      <sz val="14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name val="Arial CE"/>
      <family val="2"/>
      <charset val="238"/>
    </font>
    <font>
      <sz val="11"/>
      <name val="Arial CE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sz val="11"/>
      <name val="Arial CE"/>
      <charset val="238"/>
    </font>
    <font>
      <b/>
      <sz val="11"/>
      <name val="Arial CE"/>
      <charset val="238"/>
    </font>
    <font>
      <i/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4">
    <xf numFmtId="0" fontId="0" fillId="0" borderId="0" xfId="0"/>
    <xf numFmtId="0" fontId="1" fillId="0" borderId="0" xfId="0" applyFont="1"/>
    <xf numFmtId="0" fontId="2" fillId="2" borderId="1" xfId="0" applyFont="1" applyFill="1" applyBorder="1"/>
    <xf numFmtId="17" fontId="2" fillId="2" borderId="2" xfId="0" applyNumberFormat="1" applyFont="1" applyFill="1" applyBorder="1" applyAlignment="1">
      <alignment horizontal="center"/>
    </xf>
    <xf numFmtId="0" fontId="1" fillId="0" borderId="3" xfId="0" applyFont="1" applyBorder="1"/>
    <xf numFmtId="3" fontId="1" fillId="0" borderId="4" xfId="0" applyNumberFormat="1" applyFont="1" applyBorder="1"/>
    <xf numFmtId="3" fontId="1" fillId="0" borderId="5" xfId="0" applyNumberFormat="1" applyFont="1" applyBorder="1"/>
    <xf numFmtId="3" fontId="1" fillId="0" borderId="6" xfId="0" applyNumberFormat="1" applyFont="1" applyBorder="1"/>
    <xf numFmtId="0" fontId="1" fillId="0" borderId="7" xfId="0" applyFont="1" applyBorder="1"/>
    <xf numFmtId="0" fontId="1" fillId="0" borderId="8" xfId="0" applyFont="1" applyBorder="1"/>
    <xf numFmtId="3" fontId="1" fillId="0" borderId="10" xfId="0" applyNumberFormat="1" applyFont="1" applyBorder="1"/>
    <xf numFmtId="3" fontId="1" fillId="0" borderId="4" xfId="0" applyNumberFormat="1" applyFont="1" applyFill="1" applyBorder="1"/>
    <xf numFmtId="0" fontId="1" fillId="0" borderId="6" xfId="0" applyFont="1" applyBorder="1"/>
    <xf numFmtId="0" fontId="1" fillId="0" borderId="4" xfId="0" applyFont="1" applyBorder="1"/>
    <xf numFmtId="0" fontId="2" fillId="3" borderId="3" xfId="0" applyFont="1" applyFill="1" applyBorder="1"/>
    <xf numFmtId="3" fontId="2" fillId="3" borderId="4" xfId="0" applyNumberFormat="1" applyFont="1" applyFill="1" applyBorder="1"/>
    <xf numFmtId="0" fontId="1" fillId="0" borderId="8" xfId="0" applyFont="1" applyFill="1" applyBorder="1"/>
    <xf numFmtId="0" fontId="2" fillId="3" borderId="5" xfId="0" applyFont="1" applyFill="1" applyBorder="1"/>
    <xf numFmtId="3" fontId="2" fillId="3" borderId="5" xfId="0" applyNumberFormat="1" applyFont="1" applyFill="1" applyBorder="1"/>
    <xf numFmtId="0" fontId="2" fillId="3" borderId="4" xfId="0" applyFont="1" applyFill="1" applyBorder="1"/>
    <xf numFmtId="0" fontId="1" fillId="0" borderId="3" xfId="0" applyFont="1" applyFill="1" applyBorder="1"/>
    <xf numFmtId="3" fontId="1" fillId="0" borderId="5" xfId="0" applyNumberFormat="1" applyFont="1" applyFill="1" applyBorder="1"/>
    <xf numFmtId="0" fontId="1" fillId="3" borderId="4" xfId="0" applyFont="1" applyFill="1" applyBorder="1"/>
    <xf numFmtId="0" fontId="1" fillId="0" borderId="5" xfId="0" applyFont="1" applyBorder="1"/>
    <xf numFmtId="0" fontId="1" fillId="0" borderId="7" xfId="0" applyFont="1" applyFill="1" applyBorder="1"/>
    <xf numFmtId="0" fontId="3" fillId="3" borderId="4" xfId="0" applyFont="1" applyFill="1" applyBorder="1"/>
    <xf numFmtId="0" fontId="1" fillId="0" borderId="11" xfId="0" applyFont="1" applyBorder="1"/>
    <xf numFmtId="0" fontId="3" fillId="0" borderId="5" xfId="0" applyFont="1" applyBorder="1"/>
    <xf numFmtId="0" fontId="3" fillId="0" borderId="4" xfId="0" applyFont="1" applyFill="1" applyBorder="1"/>
    <xf numFmtId="0" fontId="3" fillId="0" borderId="8" xfId="0" applyFont="1" applyBorder="1"/>
    <xf numFmtId="0" fontId="3" fillId="0" borderId="4" xfId="0" applyFont="1" applyBorder="1"/>
    <xf numFmtId="0" fontId="2" fillId="2" borderId="12" xfId="0" applyFont="1" applyFill="1" applyBorder="1"/>
    <xf numFmtId="4" fontId="2" fillId="2" borderId="13" xfId="0" applyNumberFormat="1" applyFont="1" applyFill="1" applyBorder="1"/>
    <xf numFmtId="3" fontId="1" fillId="4" borderId="4" xfId="0" applyNumberFormat="1" applyFont="1" applyFill="1" applyBorder="1"/>
    <xf numFmtId="0" fontId="1" fillId="0" borderId="23" xfId="0" applyFont="1" applyBorder="1"/>
    <xf numFmtId="3" fontId="1" fillId="4" borderId="5" xfId="0" applyNumberFormat="1" applyFont="1" applyFill="1" applyBorder="1"/>
    <xf numFmtId="0" fontId="4" fillId="0" borderId="0" xfId="0" applyFont="1"/>
    <xf numFmtId="3" fontId="1" fillId="5" borderId="6" xfId="0" applyNumberFormat="1" applyFont="1" applyFill="1" applyBorder="1"/>
    <xf numFmtId="3" fontId="1" fillId="5" borderId="4" xfId="0" applyNumberFormat="1" applyFont="1" applyFill="1" applyBorder="1"/>
    <xf numFmtId="3" fontId="1" fillId="5" borderId="9" xfId="0" applyNumberFormat="1" applyFont="1" applyFill="1" applyBorder="1"/>
    <xf numFmtId="0" fontId="2" fillId="2" borderId="22" xfId="0" applyFont="1" applyFill="1" applyBorder="1"/>
    <xf numFmtId="0" fontId="1" fillId="0" borderId="27" xfId="0" applyFont="1" applyBorder="1"/>
    <xf numFmtId="0" fontId="1" fillId="0" borderId="18" xfId="0" applyFont="1" applyBorder="1"/>
    <xf numFmtId="0" fontId="1" fillId="3" borderId="23" xfId="0" applyFont="1" applyFill="1" applyBorder="1"/>
    <xf numFmtId="0" fontId="1" fillId="0" borderId="18" xfId="0" applyFont="1" applyFill="1" applyBorder="1"/>
    <xf numFmtId="0" fontId="1" fillId="0" borderId="23" xfId="0" applyFont="1" applyFill="1" applyBorder="1"/>
    <xf numFmtId="0" fontId="1" fillId="0" borderId="27" xfId="0" applyFont="1" applyFill="1" applyBorder="1"/>
    <xf numFmtId="0" fontId="1" fillId="0" borderId="28" xfId="0" applyFont="1" applyBorder="1"/>
    <xf numFmtId="0" fontId="3" fillId="0" borderId="23" xfId="0" applyFont="1" applyFill="1" applyBorder="1"/>
    <xf numFmtId="0" fontId="3" fillId="0" borderId="23" xfId="0" applyFont="1" applyBorder="1"/>
    <xf numFmtId="0" fontId="1" fillId="2" borderId="24" xfId="0" applyFont="1" applyFill="1" applyBorder="1"/>
    <xf numFmtId="0" fontId="0" fillId="0" borderId="30" xfId="0" applyBorder="1"/>
    <xf numFmtId="0" fontId="5" fillId="4" borderId="29" xfId="0" applyFont="1" applyFill="1" applyBorder="1"/>
    <xf numFmtId="0" fontId="0" fillId="0" borderId="25" xfId="0" applyBorder="1"/>
    <xf numFmtId="0" fontId="0" fillId="4" borderId="25" xfId="0" applyFill="1" applyBorder="1"/>
    <xf numFmtId="0" fontId="2" fillId="3" borderId="23" xfId="0" applyFont="1" applyFill="1" applyBorder="1"/>
    <xf numFmtId="0" fontId="1" fillId="5" borderId="23" xfId="0" applyFont="1" applyFill="1" applyBorder="1"/>
    <xf numFmtId="0" fontId="2" fillId="5" borderId="23" xfId="0" applyFont="1" applyFill="1" applyBorder="1"/>
    <xf numFmtId="0" fontId="1" fillId="5" borderId="3" xfId="0" applyFont="1" applyFill="1" applyBorder="1"/>
    <xf numFmtId="4" fontId="1" fillId="5" borderId="4" xfId="0" applyNumberFormat="1" applyFont="1" applyFill="1" applyBorder="1"/>
    <xf numFmtId="0" fontId="6" fillId="0" borderId="0" xfId="0" applyFont="1"/>
    <xf numFmtId="0" fontId="0" fillId="5" borderId="0" xfId="0" applyFont="1" applyFill="1"/>
    <xf numFmtId="0" fontId="7" fillId="2" borderId="14" xfId="0" applyFont="1" applyFill="1" applyBorder="1" applyAlignment="1">
      <alignment horizontal="center"/>
    </xf>
    <xf numFmtId="0" fontId="7" fillId="2" borderId="33" xfId="0" applyFont="1" applyFill="1" applyBorder="1" applyAlignment="1">
      <alignment horizontal="center"/>
    </xf>
    <xf numFmtId="0" fontId="7" fillId="2" borderId="35" xfId="0" applyFont="1" applyFill="1" applyBorder="1" applyAlignment="1">
      <alignment horizontal="center"/>
    </xf>
    <xf numFmtId="17" fontId="7" fillId="2" borderId="29" xfId="0" applyNumberFormat="1" applyFont="1" applyFill="1" applyBorder="1" applyAlignment="1">
      <alignment horizontal="center"/>
    </xf>
    <xf numFmtId="0" fontId="8" fillId="0" borderId="15" xfId="0" applyFont="1" applyBorder="1"/>
    <xf numFmtId="0" fontId="8" fillId="0" borderId="6" xfId="0" applyFont="1" applyBorder="1"/>
    <xf numFmtId="0" fontId="8" fillId="0" borderId="16" xfId="0" applyFont="1" applyBorder="1"/>
    <xf numFmtId="3" fontId="9" fillId="5" borderId="25" xfId="0" applyNumberFormat="1" applyFont="1" applyFill="1" applyBorder="1"/>
    <xf numFmtId="3" fontId="9" fillId="4" borderId="25" xfId="0" applyNumberFormat="1" applyFont="1" applyFill="1" applyBorder="1"/>
    <xf numFmtId="0" fontId="7" fillId="3" borderId="15" xfId="0" applyFont="1" applyFill="1" applyBorder="1"/>
    <xf numFmtId="0" fontId="8" fillId="3" borderId="6" xfId="0" applyFont="1" applyFill="1" applyBorder="1"/>
    <xf numFmtId="0" fontId="7" fillId="3" borderId="16" xfId="0" applyFont="1" applyFill="1" applyBorder="1"/>
    <xf numFmtId="0" fontId="11" fillId="5" borderId="15" xfId="0" applyFont="1" applyFill="1" applyBorder="1"/>
    <xf numFmtId="0" fontId="8" fillId="5" borderId="6" xfId="0" applyFont="1" applyFill="1" applyBorder="1"/>
    <xf numFmtId="0" fontId="8" fillId="5" borderId="16" xfId="0" applyFont="1" applyFill="1" applyBorder="1"/>
    <xf numFmtId="3" fontId="10" fillId="3" borderId="25" xfId="0" applyNumberFormat="1" applyFont="1" applyFill="1" applyBorder="1"/>
    <xf numFmtId="0" fontId="8" fillId="5" borderId="15" xfId="0" applyFont="1" applyFill="1" applyBorder="1"/>
    <xf numFmtId="3" fontId="9" fillId="5" borderId="30" xfId="0" applyNumberFormat="1" applyFont="1" applyFill="1" applyBorder="1"/>
    <xf numFmtId="0" fontId="8" fillId="5" borderId="38" xfId="0" applyFont="1" applyFill="1" applyBorder="1"/>
    <xf numFmtId="0" fontId="8" fillId="5" borderId="10" xfId="0" applyFont="1" applyFill="1" applyBorder="1"/>
    <xf numFmtId="0" fontId="8" fillId="5" borderId="39" xfId="0" applyFont="1" applyFill="1" applyBorder="1"/>
    <xf numFmtId="4" fontId="9" fillId="5" borderId="40" xfId="0" applyNumberFormat="1" applyFont="1" applyFill="1" applyBorder="1"/>
    <xf numFmtId="4" fontId="9" fillId="4" borderId="40" xfId="0" applyNumberFormat="1" applyFont="1" applyFill="1" applyBorder="1"/>
    <xf numFmtId="0" fontId="7" fillId="3" borderId="38" xfId="0" applyFont="1" applyFill="1" applyBorder="1"/>
    <xf numFmtId="0" fontId="8" fillId="3" borderId="10" xfId="0" applyFont="1" applyFill="1" applyBorder="1"/>
    <xf numFmtId="0" fontId="7" fillId="3" borderId="39" xfId="0" applyFont="1" applyFill="1" applyBorder="1"/>
    <xf numFmtId="4" fontId="10" fillId="3" borderId="40" xfId="0" applyNumberFormat="1" applyFont="1" applyFill="1" applyBorder="1"/>
    <xf numFmtId="0" fontId="8" fillId="0" borderId="31" xfId="0" applyFont="1" applyFill="1" applyBorder="1"/>
    <xf numFmtId="0" fontId="9" fillId="0" borderId="34" xfId="0" applyFont="1" applyBorder="1"/>
    <xf numFmtId="0" fontId="8" fillId="0" borderId="32" xfId="0" applyFont="1" applyFill="1" applyBorder="1"/>
    <xf numFmtId="3" fontId="9" fillId="0" borderId="36" xfId="0" applyNumberFormat="1" applyFont="1" applyBorder="1"/>
    <xf numFmtId="0" fontId="8" fillId="2" borderId="26" xfId="0" applyFont="1" applyFill="1" applyBorder="1"/>
    <xf numFmtId="0" fontId="8" fillId="2" borderId="13" xfId="0" applyFont="1" applyFill="1" applyBorder="1"/>
    <xf numFmtId="0" fontId="7" fillId="2" borderId="21" xfId="0" applyFont="1" applyFill="1" applyBorder="1"/>
    <xf numFmtId="4" fontId="10" fillId="2" borderId="37" xfId="0" applyNumberFormat="1" applyFont="1" applyFill="1" applyBorder="1"/>
    <xf numFmtId="3" fontId="9" fillId="5" borderId="40" xfId="0" applyNumberFormat="1" applyFont="1" applyFill="1" applyBorder="1"/>
    <xf numFmtId="0" fontId="11" fillId="5" borderId="17" xfId="0" applyFont="1" applyFill="1" applyBorder="1" applyAlignment="1">
      <alignment horizontal="right"/>
    </xf>
    <xf numFmtId="0" fontId="12" fillId="3" borderId="15" xfId="0" applyFont="1" applyFill="1" applyBorder="1" applyAlignment="1">
      <alignment horizontal="right"/>
    </xf>
    <xf numFmtId="0" fontId="11" fillId="5" borderId="19" xfId="0" applyFont="1" applyFill="1" applyBorder="1" applyAlignment="1">
      <alignment horizontal="right"/>
    </xf>
    <xf numFmtId="0" fontId="11" fillId="5" borderId="20" xfId="0" applyFont="1" applyFill="1" applyBorder="1" applyAlignment="1">
      <alignment horizontal="left"/>
    </xf>
    <xf numFmtId="3" fontId="10" fillId="3" borderId="40" xfId="0" applyNumberFormat="1" applyFont="1" applyFill="1" applyBorder="1"/>
    <xf numFmtId="0" fontId="13" fillId="0" borderId="0" xfId="0" applyFont="1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7"/>
  <sheetViews>
    <sheetView topLeftCell="A58" workbookViewId="0">
      <selection sqref="A1:D77"/>
    </sheetView>
  </sheetViews>
  <sheetFormatPr defaultRowHeight="15"/>
  <cols>
    <col min="2" max="2" width="7.42578125" customWidth="1"/>
    <col min="3" max="3" width="78.7109375" customWidth="1"/>
    <col min="4" max="4" width="19.42578125" customWidth="1"/>
  </cols>
  <sheetData>
    <row r="1" spans="1:5" ht="18.75" thickBot="1">
      <c r="B1" s="1" t="s">
        <v>0</v>
      </c>
      <c r="C1" s="1"/>
      <c r="D1" s="1" t="s">
        <v>1</v>
      </c>
    </row>
    <row r="2" spans="1:5" ht="18">
      <c r="A2" s="52" t="s">
        <v>82</v>
      </c>
      <c r="B2" s="40" t="s">
        <v>2</v>
      </c>
      <c r="C2" s="2" t="s">
        <v>3</v>
      </c>
      <c r="D2" s="3" t="s">
        <v>57</v>
      </c>
    </row>
    <row r="3" spans="1:5" ht="18">
      <c r="A3" s="51"/>
      <c r="B3" s="34">
        <v>1111</v>
      </c>
      <c r="C3" s="4" t="s">
        <v>4</v>
      </c>
      <c r="D3" s="5">
        <v>2900000</v>
      </c>
    </row>
    <row r="4" spans="1:5" ht="18">
      <c r="A4" s="53"/>
      <c r="B4" s="34">
        <v>1112</v>
      </c>
      <c r="C4" s="4" t="s">
        <v>5</v>
      </c>
      <c r="D4" s="5">
        <v>300000</v>
      </c>
    </row>
    <row r="5" spans="1:5" ht="18">
      <c r="A5" s="51"/>
      <c r="B5" s="34">
        <v>1113</v>
      </c>
      <c r="C5" s="4" t="s">
        <v>6</v>
      </c>
      <c r="D5" s="6">
        <v>250000</v>
      </c>
    </row>
    <row r="6" spans="1:5" ht="18">
      <c r="A6" s="53"/>
      <c r="B6" s="34">
        <v>1121</v>
      </c>
      <c r="C6" s="4" t="s">
        <v>7</v>
      </c>
      <c r="D6" s="5">
        <v>2850000</v>
      </c>
    </row>
    <row r="7" spans="1:5" ht="18">
      <c r="A7" s="51"/>
      <c r="B7" s="34">
        <v>1122</v>
      </c>
      <c r="C7" s="4" t="s">
        <v>8</v>
      </c>
      <c r="D7" s="7">
        <v>870000</v>
      </c>
    </row>
    <row r="8" spans="1:5" ht="18">
      <c r="A8" s="53"/>
      <c r="B8" s="41">
        <v>1211</v>
      </c>
      <c r="C8" s="8" t="s">
        <v>9</v>
      </c>
      <c r="D8" s="6">
        <v>6500000</v>
      </c>
    </row>
    <row r="9" spans="1:5" ht="18">
      <c r="A9" s="51"/>
      <c r="B9" s="34">
        <v>1335</v>
      </c>
      <c r="C9" s="4" t="s">
        <v>10</v>
      </c>
      <c r="D9" s="5">
        <v>4000</v>
      </c>
    </row>
    <row r="10" spans="1:5" ht="18">
      <c r="A10" s="53"/>
      <c r="B10" s="42">
        <v>1337</v>
      </c>
      <c r="C10" s="9" t="s">
        <v>11</v>
      </c>
      <c r="D10" s="39">
        <v>780000</v>
      </c>
      <c r="E10" s="36" t="s">
        <v>77</v>
      </c>
    </row>
    <row r="11" spans="1:5" ht="18">
      <c r="A11" s="51"/>
      <c r="B11" s="34">
        <v>1341</v>
      </c>
      <c r="C11" s="4" t="s">
        <v>12</v>
      </c>
      <c r="D11" s="6">
        <v>38500</v>
      </c>
    </row>
    <row r="12" spans="1:5" ht="18">
      <c r="A12" s="53"/>
      <c r="B12" s="34">
        <v>1343</v>
      </c>
      <c r="C12" s="4" t="s">
        <v>13</v>
      </c>
      <c r="D12" s="5">
        <v>15000</v>
      </c>
    </row>
    <row r="13" spans="1:5" ht="18">
      <c r="A13" s="51"/>
      <c r="B13" s="34">
        <v>1344</v>
      </c>
      <c r="C13" s="4" t="s">
        <v>14</v>
      </c>
      <c r="D13" s="6">
        <v>10000</v>
      </c>
    </row>
    <row r="14" spans="1:5" ht="18">
      <c r="A14" s="53"/>
      <c r="B14" s="34">
        <v>1347</v>
      </c>
      <c r="C14" s="4" t="s">
        <v>15</v>
      </c>
      <c r="D14" s="10">
        <v>30000</v>
      </c>
    </row>
    <row r="15" spans="1:5" ht="18">
      <c r="A15" s="53"/>
      <c r="B15" s="34">
        <v>1351</v>
      </c>
      <c r="C15" s="4" t="s">
        <v>16</v>
      </c>
      <c r="D15" s="5">
        <v>10000</v>
      </c>
    </row>
    <row r="16" spans="1:5" ht="18">
      <c r="A16" s="51"/>
      <c r="B16" s="34">
        <v>1361</v>
      </c>
      <c r="C16" s="4" t="s">
        <v>17</v>
      </c>
      <c r="D16" s="6">
        <v>40000</v>
      </c>
    </row>
    <row r="17" spans="1:5" ht="18">
      <c r="A17" s="53"/>
      <c r="B17" s="34">
        <v>1511</v>
      </c>
      <c r="C17" s="4" t="s">
        <v>18</v>
      </c>
      <c r="D17" s="11">
        <v>1900000</v>
      </c>
    </row>
    <row r="18" spans="1:5" ht="18">
      <c r="A18" s="51"/>
      <c r="B18" s="34">
        <v>2441</v>
      </c>
      <c r="C18" s="4" t="s">
        <v>19</v>
      </c>
      <c r="D18" s="5">
        <v>26122</v>
      </c>
    </row>
    <row r="19" spans="1:5" ht="18">
      <c r="A19" s="53"/>
      <c r="B19" s="34">
        <v>2460</v>
      </c>
      <c r="C19" s="4" t="s">
        <v>20</v>
      </c>
      <c r="D19" s="37">
        <v>1393175</v>
      </c>
    </row>
    <row r="20" spans="1:5" ht="18">
      <c r="A20" s="51"/>
      <c r="B20" s="34">
        <v>4112</v>
      </c>
      <c r="C20" s="4" t="s">
        <v>21</v>
      </c>
      <c r="D20" s="7">
        <v>700000</v>
      </c>
    </row>
    <row r="21" spans="1:5" ht="18">
      <c r="A21" s="53"/>
      <c r="B21" s="34">
        <v>4116</v>
      </c>
      <c r="C21" s="4" t="s">
        <v>22</v>
      </c>
      <c r="D21" s="7">
        <v>8000</v>
      </c>
    </row>
    <row r="22" spans="1:5" ht="18">
      <c r="A22" s="51"/>
      <c r="B22" s="34">
        <v>4122</v>
      </c>
      <c r="C22" s="4" t="s">
        <v>23</v>
      </c>
      <c r="D22" s="12">
        <v>0</v>
      </c>
    </row>
    <row r="23" spans="1:5" ht="18">
      <c r="A23" s="53"/>
      <c r="B23" s="34">
        <v>4134</v>
      </c>
      <c r="C23" s="4" t="s">
        <v>24</v>
      </c>
      <c r="D23" s="6">
        <v>121800</v>
      </c>
    </row>
    <row r="24" spans="1:5" ht="18">
      <c r="A24" s="53"/>
      <c r="B24" s="34">
        <v>4139</v>
      </c>
      <c r="C24" s="4" t="s">
        <v>25</v>
      </c>
      <c r="D24" s="13">
        <v>0</v>
      </c>
    </row>
    <row r="25" spans="1:5" ht="18">
      <c r="A25" s="43"/>
      <c r="B25" s="43"/>
      <c r="C25" s="14" t="s">
        <v>26</v>
      </c>
      <c r="D25" s="15">
        <f>SUM(D3:D24)</f>
        <v>18746597</v>
      </c>
    </row>
    <row r="26" spans="1:5" ht="18">
      <c r="A26" s="51"/>
      <c r="B26" s="44">
        <v>2119</v>
      </c>
      <c r="C26" s="16" t="s">
        <v>74</v>
      </c>
      <c r="D26" s="35">
        <v>116292</v>
      </c>
      <c r="E26" s="36" t="s">
        <v>75</v>
      </c>
    </row>
    <row r="27" spans="1:5" ht="18">
      <c r="A27" s="53"/>
      <c r="B27" s="34">
        <v>2131</v>
      </c>
      <c r="C27" s="4" t="s">
        <v>27</v>
      </c>
      <c r="D27" s="33">
        <v>151515</v>
      </c>
      <c r="E27" s="36" t="s">
        <v>80</v>
      </c>
    </row>
    <row r="28" spans="1:5" ht="18">
      <c r="A28" s="55">
        <v>1019</v>
      </c>
      <c r="B28" s="43"/>
      <c r="C28" s="14" t="s">
        <v>28</v>
      </c>
      <c r="D28" s="17">
        <f>SUM(D26:D27)</f>
        <v>267807</v>
      </c>
    </row>
    <row r="29" spans="1:5" ht="18">
      <c r="A29" s="51"/>
      <c r="B29" s="34">
        <v>2132</v>
      </c>
      <c r="C29" s="4" t="s">
        <v>29</v>
      </c>
      <c r="D29" s="5">
        <v>1152000</v>
      </c>
    </row>
    <row r="30" spans="1:5" ht="18">
      <c r="A30" s="55">
        <v>2321</v>
      </c>
      <c r="B30" s="43"/>
      <c r="C30" s="14" t="s">
        <v>30</v>
      </c>
      <c r="D30" s="18">
        <f>SUM(D29)</f>
        <v>1152000</v>
      </c>
    </row>
    <row r="31" spans="1:5" ht="18">
      <c r="A31" s="51"/>
      <c r="B31" s="34">
        <v>2111</v>
      </c>
      <c r="C31" s="4" t="s">
        <v>31</v>
      </c>
      <c r="D31" s="5">
        <v>6800</v>
      </c>
    </row>
    <row r="32" spans="1:5" ht="18">
      <c r="A32" s="55">
        <v>3314</v>
      </c>
      <c r="B32" s="43"/>
      <c r="C32" s="14" t="s">
        <v>32</v>
      </c>
      <c r="D32" s="19">
        <f>SUM(D31)</f>
        <v>6800</v>
      </c>
    </row>
    <row r="33" spans="1:5" ht="18">
      <c r="A33" s="57"/>
      <c r="B33" s="56">
        <v>2111</v>
      </c>
      <c r="C33" s="58" t="s">
        <v>31</v>
      </c>
      <c r="D33" s="38">
        <v>16200</v>
      </c>
    </row>
    <row r="34" spans="1:5" ht="18">
      <c r="A34" s="55">
        <v>3341</v>
      </c>
      <c r="B34" s="43"/>
      <c r="C34" s="14" t="s">
        <v>83</v>
      </c>
      <c r="D34" s="15">
        <f>SUM(D33)</f>
        <v>16200</v>
      </c>
    </row>
    <row r="35" spans="1:5" ht="18">
      <c r="A35" s="51"/>
      <c r="B35" s="34">
        <v>2112</v>
      </c>
      <c r="C35" s="4" t="s">
        <v>33</v>
      </c>
      <c r="D35" s="5">
        <v>30000</v>
      </c>
    </row>
    <row r="36" spans="1:5" ht="18">
      <c r="A36" s="55">
        <v>3349</v>
      </c>
      <c r="B36" s="43"/>
      <c r="C36" s="14" t="s">
        <v>78</v>
      </c>
      <c r="D36" s="19">
        <f>SUM(D35)</f>
        <v>30000</v>
      </c>
    </row>
    <row r="37" spans="1:5" ht="18">
      <c r="A37" s="51"/>
      <c r="B37" s="34">
        <v>2132</v>
      </c>
      <c r="C37" s="4" t="s">
        <v>29</v>
      </c>
      <c r="D37" s="5">
        <v>70000</v>
      </c>
    </row>
    <row r="38" spans="1:5" ht="18">
      <c r="A38" s="55">
        <v>3392</v>
      </c>
      <c r="B38" s="43"/>
      <c r="C38" s="14" t="s">
        <v>34</v>
      </c>
      <c r="D38" s="19">
        <f>SUM(D37)</f>
        <v>70000</v>
      </c>
    </row>
    <row r="39" spans="1:5" ht="18">
      <c r="A39" s="51"/>
      <c r="B39" s="45">
        <v>2112</v>
      </c>
      <c r="C39" s="20" t="s">
        <v>35</v>
      </c>
      <c r="D39" s="11">
        <v>0</v>
      </c>
    </row>
    <row r="40" spans="1:5" ht="18">
      <c r="A40" s="53"/>
      <c r="B40" s="45">
        <v>2329</v>
      </c>
      <c r="C40" s="20" t="s">
        <v>36</v>
      </c>
      <c r="D40" s="11">
        <v>0</v>
      </c>
    </row>
    <row r="41" spans="1:5" ht="18">
      <c r="A41" s="55">
        <v>3399</v>
      </c>
      <c r="B41" s="43"/>
      <c r="C41" s="14" t="s">
        <v>37</v>
      </c>
      <c r="D41" s="19">
        <f>SUM(D39:D40)</f>
        <v>0</v>
      </c>
    </row>
    <row r="42" spans="1:5" ht="18">
      <c r="A42" s="53"/>
      <c r="B42" s="34">
        <v>2111</v>
      </c>
      <c r="C42" s="4" t="s">
        <v>31</v>
      </c>
      <c r="D42" s="59">
        <v>2000000</v>
      </c>
      <c r="E42" s="36"/>
    </row>
    <row r="43" spans="1:5" ht="18">
      <c r="A43" s="51"/>
      <c r="B43" s="45">
        <v>2132</v>
      </c>
      <c r="C43" s="20" t="s">
        <v>81</v>
      </c>
      <c r="D43" s="38">
        <v>1470000</v>
      </c>
      <c r="E43" s="36"/>
    </row>
    <row r="44" spans="1:5" ht="18">
      <c r="A44" s="53"/>
      <c r="B44" s="34">
        <v>2141</v>
      </c>
      <c r="C44" s="4" t="s">
        <v>39</v>
      </c>
      <c r="D44" s="38">
        <v>107033</v>
      </c>
      <c r="E44" s="36"/>
    </row>
    <row r="45" spans="1:5" ht="18">
      <c r="A45" s="51"/>
      <c r="B45" s="34">
        <v>2324</v>
      </c>
      <c r="C45" s="4" t="s">
        <v>40</v>
      </c>
      <c r="D45" s="11">
        <v>30000</v>
      </c>
    </row>
    <row r="46" spans="1:5" ht="18">
      <c r="A46" s="55">
        <v>3612</v>
      </c>
      <c r="B46" s="43"/>
      <c r="C46" s="14" t="s">
        <v>41</v>
      </c>
      <c r="D46" s="19">
        <f>SUM(D42:D45)</f>
        <v>3607033</v>
      </c>
    </row>
    <row r="47" spans="1:5" ht="18">
      <c r="A47" s="51"/>
      <c r="B47" s="45">
        <v>2111</v>
      </c>
      <c r="C47" s="20" t="s">
        <v>31</v>
      </c>
      <c r="D47" s="38">
        <v>200000</v>
      </c>
      <c r="E47" s="36"/>
    </row>
    <row r="48" spans="1:5" ht="18">
      <c r="A48" s="53"/>
      <c r="B48" s="34">
        <v>2132</v>
      </c>
      <c r="C48" s="4" t="s">
        <v>29</v>
      </c>
      <c r="D48" s="33">
        <v>233757</v>
      </c>
      <c r="E48" s="36" t="s">
        <v>76</v>
      </c>
    </row>
    <row r="49" spans="1:5" ht="18">
      <c r="A49" s="51"/>
      <c r="B49" s="34">
        <v>2324</v>
      </c>
      <c r="C49" s="4" t="s">
        <v>40</v>
      </c>
      <c r="D49" s="13">
        <v>0</v>
      </c>
    </row>
    <row r="50" spans="1:5" ht="18">
      <c r="A50" s="55">
        <v>3613</v>
      </c>
      <c r="B50" s="43"/>
      <c r="C50" s="14" t="s">
        <v>42</v>
      </c>
      <c r="D50" s="22">
        <f>SUM(D47:D49)</f>
        <v>433757</v>
      </c>
    </row>
    <row r="51" spans="1:5" ht="18">
      <c r="A51" s="51"/>
      <c r="B51" s="34">
        <v>2111</v>
      </c>
      <c r="C51" s="4" t="s">
        <v>31</v>
      </c>
      <c r="D51" s="38">
        <v>100540</v>
      </c>
      <c r="E51" s="36"/>
    </row>
    <row r="52" spans="1:5" ht="18">
      <c r="A52" s="53"/>
      <c r="B52" s="34">
        <v>2132</v>
      </c>
      <c r="C52" s="4" t="s">
        <v>43</v>
      </c>
      <c r="D52" s="5">
        <v>1200</v>
      </c>
    </row>
    <row r="53" spans="1:5" ht="18">
      <c r="A53" s="55">
        <v>3632</v>
      </c>
      <c r="B53" s="43"/>
      <c r="C53" s="14" t="s">
        <v>44</v>
      </c>
      <c r="D53" s="22">
        <f>SUM(D51:D52)</f>
        <v>101740</v>
      </c>
    </row>
    <row r="54" spans="1:5" ht="18">
      <c r="A54" s="53"/>
      <c r="B54" s="42">
        <v>2111</v>
      </c>
      <c r="C54" s="9" t="s">
        <v>31</v>
      </c>
      <c r="D54" s="11">
        <v>100000</v>
      </c>
    </row>
    <row r="55" spans="1:5" ht="18">
      <c r="A55" s="51"/>
      <c r="B55" s="42">
        <v>2119</v>
      </c>
      <c r="C55" s="9" t="s">
        <v>45</v>
      </c>
      <c r="D55" s="11">
        <v>5000</v>
      </c>
    </row>
    <row r="56" spans="1:5" ht="18">
      <c r="A56" s="53"/>
      <c r="B56" s="42">
        <v>3111</v>
      </c>
      <c r="C56" s="9" t="s">
        <v>46</v>
      </c>
      <c r="D56" s="11">
        <v>676000</v>
      </c>
      <c r="E56" s="36" t="s">
        <v>79</v>
      </c>
    </row>
    <row r="57" spans="1:5" ht="18">
      <c r="A57" s="51"/>
      <c r="B57" s="42">
        <v>3112</v>
      </c>
      <c r="C57" s="9" t="s">
        <v>58</v>
      </c>
      <c r="D57" s="23">
        <v>0</v>
      </c>
    </row>
    <row r="58" spans="1:5" ht="18">
      <c r="A58" s="43"/>
      <c r="B58" s="43"/>
      <c r="C58" s="14" t="s">
        <v>47</v>
      </c>
      <c r="D58" s="22">
        <f>SUM(D54:D57)</f>
        <v>781000</v>
      </c>
    </row>
    <row r="59" spans="1:5" ht="18">
      <c r="A59" s="51"/>
      <c r="B59" s="34">
        <v>2111</v>
      </c>
      <c r="C59" s="4" t="s">
        <v>31</v>
      </c>
      <c r="D59" s="6">
        <v>19776</v>
      </c>
    </row>
    <row r="60" spans="1:5" ht="18">
      <c r="A60" s="53"/>
      <c r="B60" s="45">
        <v>2112</v>
      </c>
      <c r="C60" s="20" t="s">
        <v>48</v>
      </c>
      <c r="D60" s="11">
        <v>30000</v>
      </c>
    </row>
    <row r="61" spans="1:5" ht="18">
      <c r="A61" s="43"/>
      <c r="B61" s="43"/>
      <c r="C61" s="14" t="s">
        <v>49</v>
      </c>
      <c r="D61" s="22">
        <f>SUM(D59:D60)</f>
        <v>49776</v>
      </c>
    </row>
    <row r="62" spans="1:5" ht="18">
      <c r="A62" s="53"/>
      <c r="B62" s="45">
        <v>2324</v>
      </c>
      <c r="C62" s="20" t="s">
        <v>40</v>
      </c>
      <c r="D62" s="11">
        <v>120000</v>
      </c>
    </row>
    <row r="63" spans="1:5" ht="18">
      <c r="A63" s="43"/>
      <c r="B63" s="43"/>
      <c r="C63" s="14" t="s">
        <v>50</v>
      </c>
      <c r="D63" s="22">
        <f>SUM(D62)</f>
        <v>120000</v>
      </c>
    </row>
    <row r="64" spans="1:5" ht="18">
      <c r="A64" s="53"/>
      <c r="B64" s="42">
        <v>2132</v>
      </c>
      <c r="C64" s="9" t="s">
        <v>51</v>
      </c>
      <c r="D64" s="6">
        <v>7440</v>
      </c>
    </row>
    <row r="65" spans="1:4" ht="18">
      <c r="A65" s="43"/>
      <c r="B65" s="43"/>
      <c r="C65" s="14" t="s">
        <v>52</v>
      </c>
      <c r="D65" s="22">
        <f>SUM(D64)</f>
        <v>7440</v>
      </c>
    </row>
    <row r="66" spans="1:4" ht="18">
      <c r="A66" s="53"/>
      <c r="B66" s="34">
        <v>2111</v>
      </c>
      <c r="C66" s="4" t="s">
        <v>31</v>
      </c>
      <c r="D66" s="6">
        <v>10000</v>
      </c>
    </row>
    <row r="67" spans="1:4" ht="18">
      <c r="A67" s="51"/>
      <c r="B67" s="45">
        <v>2112</v>
      </c>
      <c r="C67" s="20" t="s">
        <v>48</v>
      </c>
      <c r="D67" s="11">
        <v>1000</v>
      </c>
    </row>
    <row r="68" spans="1:4" ht="18">
      <c r="A68" s="53"/>
      <c r="B68" s="46">
        <v>2133</v>
      </c>
      <c r="C68" s="24" t="s">
        <v>38</v>
      </c>
      <c r="D68" s="11">
        <v>10000</v>
      </c>
    </row>
    <row r="69" spans="1:4" ht="18">
      <c r="A69" s="51"/>
      <c r="B69" s="45">
        <v>2324</v>
      </c>
      <c r="C69" s="20" t="s">
        <v>40</v>
      </c>
      <c r="D69" s="21">
        <v>10000</v>
      </c>
    </row>
    <row r="70" spans="1:4" ht="18">
      <c r="A70" s="53"/>
      <c r="B70" s="45">
        <v>2329</v>
      </c>
      <c r="C70" s="20" t="s">
        <v>53</v>
      </c>
      <c r="D70" s="11">
        <v>10000</v>
      </c>
    </row>
    <row r="71" spans="1:4" ht="18">
      <c r="A71" s="43"/>
      <c r="B71" s="43"/>
      <c r="C71" s="14" t="s">
        <v>54</v>
      </c>
      <c r="D71" s="22">
        <f>SUM(D66:D70)</f>
        <v>41000</v>
      </c>
    </row>
    <row r="72" spans="1:4" ht="18">
      <c r="A72" s="53"/>
      <c r="B72" s="34">
        <v>2141</v>
      </c>
      <c r="C72" s="4" t="s">
        <v>39</v>
      </c>
      <c r="D72" s="5">
        <v>10000</v>
      </c>
    </row>
    <row r="73" spans="1:4" ht="18">
      <c r="A73" s="43"/>
      <c r="B73" s="43"/>
      <c r="C73" s="14" t="s">
        <v>55</v>
      </c>
      <c r="D73" s="25">
        <f>SUM(D72)</f>
        <v>10000</v>
      </c>
    </row>
    <row r="74" spans="1:4" ht="18">
      <c r="A74" s="53"/>
      <c r="B74" s="47"/>
      <c r="C74" s="26"/>
      <c r="D74" s="27"/>
    </row>
    <row r="75" spans="1:4" ht="18">
      <c r="A75" s="51"/>
      <c r="B75" s="48"/>
      <c r="C75" s="20"/>
      <c r="D75" s="28"/>
    </row>
    <row r="76" spans="1:4" ht="18">
      <c r="A76" s="53"/>
      <c r="B76" s="49"/>
      <c r="C76" s="29"/>
      <c r="D76" s="30"/>
    </row>
    <row r="77" spans="1:4" ht="18.75" thickBot="1">
      <c r="A77" s="54"/>
      <c r="B77" s="50"/>
      <c r="C77" s="31" t="s">
        <v>56</v>
      </c>
      <c r="D77" s="32">
        <f>SUM(D73+D71+D65+D63+D61+D58+D53+D50+D46+D41+D38+D36+D32+D30+D28+D25)</f>
        <v>25424950</v>
      </c>
    </row>
  </sheetData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3"/>
  <sheetViews>
    <sheetView tabSelected="1" topLeftCell="A16" workbookViewId="0">
      <selection activeCell="H18" sqref="H18"/>
    </sheetView>
  </sheetViews>
  <sheetFormatPr defaultRowHeight="15"/>
  <cols>
    <col min="1" max="2" width="7.7109375" customWidth="1"/>
    <col min="3" max="3" width="65.7109375" customWidth="1"/>
    <col min="4" max="5" width="21.7109375" customWidth="1"/>
  </cols>
  <sheetData>
    <row r="1" spans="1:5" ht="18.75">
      <c r="C1" s="60" t="s">
        <v>92</v>
      </c>
    </row>
    <row r="2" spans="1:5" ht="15.75" thickBot="1">
      <c r="C2" s="103" t="s">
        <v>103</v>
      </c>
    </row>
    <row r="3" spans="1:5">
      <c r="A3" s="62" t="s">
        <v>59</v>
      </c>
      <c r="B3" s="63" t="s">
        <v>60</v>
      </c>
      <c r="C3" s="64" t="s">
        <v>3</v>
      </c>
      <c r="D3" s="65" t="s">
        <v>84</v>
      </c>
      <c r="E3" s="65" t="s">
        <v>85</v>
      </c>
    </row>
    <row r="4" spans="1:5">
      <c r="A4" s="98">
        <v>3111</v>
      </c>
      <c r="B4" s="100">
        <v>5139</v>
      </c>
      <c r="C4" s="101" t="s">
        <v>61</v>
      </c>
      <c r="D4" s="69">
        <v>10000</v>
      </c>
      <c r="E4" s="69">
        <v>10000</v>
      </c>
    </row>
    <row r="5" spans="1:5">
      <c r="A5" s="98">
        <v>3111</v>
      </c>
      <c r="B5" s="100">
        <v>5153</v>
      </c>
      <c r="C5" s="101" t="s">
        <v>94</v>
      </c>
      <c r="D5" s="69">
        <v>40000</v>
      </c>
      <c r="E5" s="70">
        <v>56914</v>
      </c>
    </row>
    <row r="6" spans="1:5">
      <c r="A6" s="98">
        <v>3111</v>
      </c>
      <c r="B6" s="100">
        <v>5169</v>
      </c>
      <c r="C6" s="101" t="s">
        <v>62</v>
      </c>
      <c r="D6" s="69">
        <v>25000</v>
      </c>
      <c r="E6" s="69">
        <v>25000</v>
      </c>
    </row>
    <row r="7" spans="1:5">
      <c r="A7" s="98">
        <v>3111</v>
      </c>
      <c r="B7" s="100">
        <v>5171</v>
      </c>
      <c r="C7" s="101" t="s">
        <v>89</v>
      </c>
      <c r="D7" s="69">
        <v>63000</v>
      </c>
      <c r="E7" s="69">
        <v>63000</v>
      </c>
    </row>
    <row r="8" spans="1:5">
      <c r="A8" s="99">
        <v>3111</v>
      </c>
      <c r="B8" s="72"/>
      <c r="C8" s="73" t="s">
        <v>93</v>
      </c>
      <c r="D8" s="77">
        <f>SUM(D4:D7)</f>
        <v>138000</v>
      </c>
      <c r="E8" s="77">
        <f>SUM(E4:E7)</f>
        <v>154914</v>
      </c>
    </row>
    <row r="9" spans="1:5">
      <c r="A9" s="74">
        <v>3113</v>
      </c>
      <c r="B9" s="75">
        <v>5139</v>
      </c>
      <c r="C9" s="76" t="s">
        <v>61</v>
      </c>
      <c r="D9" s="69">
        <v>10000</v>
      </c>
      <c r="E9" s="69">
        <v>10000</v>
      </c>
    </row>
    <row r="10" spans="1:5">
      <c r="A10" s="74">
        <v>3113</v>
      </c>
      <c r="B10" s="75">
        <v>5166</v>
      </c>
      <c r="C10" s="76" t="s">
        <v>73</v>
      </c>
      <c r="D10" s="69">
        <v>5000</v>
      </c>
      <c r="E10" s="69">
        <v>5000</v>
      </c>
    </row>
    <row r="11" spans="1:5">
      <c r="A11" s="66">
        <v>3113</v>
      </c>
      <c r="B11" s="67">
        <v>5169</v>
      </c>
      <c r="C11" s="68" t="s">
        <v>62</v>
      </c>
      <c r="D11" s="69">
        <v>35000</v>
      </c>
      <c r="E11" s="69">
        <v>35000</v>
      </c>
    </row>
    <row r="12" spans="1:5">
      <c r="A12" s="66">
        <v>3113</v>
      </c>
      <c r="B12" s="67">
        <v>5171</v>
      </c>
      <c r="C12" s="68" t="s">
        <v>63</v>
      </c>
      <c r="D12" s="69">
        <v>100000</v>
      </c>
      <c r="E12" s="70">
        <v>40000</v>
      </c>
    </row>
    <row r="13" spans="1:5">
      <c r="A13" s="66">
        <v>3113</v>
      </c>
      <c r="B13" s="67">
        <v>5331</v>
      </c>
      <c r="C13" s="68" t="s">
        <v>90</v>
      </c>
      <c r="D13" s="79">
        <v>2450000</v>
      </c>
      <c r="E13" s="79">
        <v>2450000</v>
      </c>
    </row>
    <row r="14" spans="1:5">
      <c r="A14" s="71">
        <v>3113</v>
      </c>
      <c r="B14" s="72"/>
      <c r="C14" s="73" t="s">
        <v>91</v>
      </c>
      <c r="D14" s="77">
        <f>SUM(D9:D13)</f>
        <v>2600000</v>
      </c>
      <c r="E14" s="77">
        <f>SUM(E9:E13)</f>
        <v>2540000</v>
      </c>
    </row>
    <row r="15" spans="1:5" s="61" customFormat="1">
      <c r="A15" s="78">
        <v>3141</v>
      </c>
      <c r="B15" s="75">
        <v>5139</v>
      </c>
      <c r="C15" s="76" t="s">
        <v>61</v>
      </c>
      <c r="D15" s="69">
        <v>22200</v>
      </c>
      <c r="E15" s="69">
        <v>22200</v>
      </c>
    </row>
    <row r="16" spans="1:5">
      <c r="A16" s="78">
        <v>3141</v>
      </c>
      <c r="B16" s="75">
        <v>5169</v>
      </c>
      <c r="C16" s="76" t="s">
        <v>62</v>
      </c>
      <c r="D16" s="69">
        <v>20000</v>
      </c>
      <c r="E16" s="69">
        <v>20000</v>
      </c>
    </row>
    <row r="17" spans="1:5">
      <c r="A17" s="78">
        <v>3141</v>
      </c>
      <c r="B17" s="75">
        <v>5171</v>
      </c>
      <c r="C17" s="76" t="s">
        <v>63</v>
      </c>
      <c r="D17" s="69">
        <v>280000</v>
      </c>
      <c r="E17" s="70">
        <v>344328</v>
      </c>
    </row>
    <row r="18" spans="1:5">
      <c r="A18" s="71">
        <v>3141</v>
      </c>
      <c r="B18" s="72"/>
      <c r="C18" s="73" t="s">
        <v>88</v>
      </c>
      <c r="D18" s="77">
        <f>SUM(D15:D17)</f>
        <v>322200</v>
      </c>
      <c r="E18" s="77">
        <f>SUM(E15:E17)</f>
        <v>386528</v>
      </c>
    </row>
    <row r="19" spans="1:5">
      <c r="A19" s="78">
        <v>3612</v>
      </c>
      <c r="B19" s="75">
        <v>5021</v>
      </c>
      <c r="C19" s="76" t="s">
        <v>65</v>
      </c>
      <c r="D19" s="69">
        <v>10000</v>
      </c>
      <c r="E19" s="69">
        <v>10000</v>
      </c>
    </row>
    <row r="20" spans="1:5">
      <c r="A20" s="78">
        <v>3612</v>
      </c>
      <c r="B20" s="75">
        <v>5031</v>
      </c>
      <c r="C20" s="76" t="s">
        <v>66</v>
      </c>
      <c r="D20" s="69">
        <v>1250</v>
      </c>
      <c r="E20" s="69">
        <v>1250</v>
      </c>
    </row>
    <row r="21" spans="1:5">
      <c r="A21" s="78">
        <v>3612</v>
      </c>
      <c r="B21" s="75">
        <v>5032</v>
      </c>
      <c r="C21" s="76" t="s">
        <v>69</v>
      </c>
      <c r="D21" s="69">
        <v>450</v>
      </c>
      <c r="E21" s="69">
        <v>450</v>
      </c>
    </row>
    <row r="22" spans="1:5">
      <c r="A22" s="78">
        <v>3612</v>
      </c>
      <c r="B22" s="75">
        <v>5137</v>
      </c>
      <c r="C22" s="76" t="s">
        <v>64</v>
      </c>
      <c r="D22" s="69">
        <v>10000</v>
      </c>
      <c r="E22" s="69">
        <v>14821</v>
      </c>
    </row>
    <row r="23" spans="1:5">
      <c r="A23" s="78">
        <v>3612</v>
      </c>
      <c r="B23" s="75">
        <v>5139</v>
      </c>
      <c r="C23" s="76" t="s">
        <v>61</v>
      </c>
      <c r="D23" s="69">
        <v>65000</v>
      </c>
      <c r="E23" s="69">
        <v>65000</v>
      </c>
    </row>
    <row r="24" spans="1:5">
      <c r="A24" s="78">
        <v>3612</v>
      </c>
      <c r="B24" s="75">
        <v>5151</v>
      </c>
      <c r="C24" s="76" t="s">
        <v>67</v>
      </c>
      <c r="D24" s="69">
        <v>250000</v>
      </c>
      <c r="E24" s="69">
        <v>250000</v>
      </c>
    </row>
    <row r="25" spans="1:5">
      <c r="A25" s="78">
        <v>3612</v>
      </c>
      <c r="B25" s="75">
        <v>5153</v>
      </c>
      <c r="C25" s="76" t="s">
        <v>94</v>
      </c>
      <c r="D25" s="69">
        <v>1300000</v>
      </c>
      <c r="E25" s="69">
        <v>1300000</v>
      </c>
    </row>
    <row r="26" spans="1:5">
      <c r="A26" s="78">
        <v>3612</v>
      </c>
      <c r="B26" s="75">
        <v>5154</v>
      </c>
      <c r="C26" s="76" t="s">
        <v>68</v>
      </c>
      <c r="D26" s="69">
        <v>75000</v>
      </c>
      <c r="E26" s="69">
        <v>75000</v>
      </c>
    </row>
    <row r="27" spans="1:5">
      <c r="A27" s="78">
        <v>3612</v>
      </c>
      <c r="B27" s="75">
        <v>5163</v>
      </c>
      <c r="C27" s="76" t="s">
        <v>86</v>
      </c>
      <c r="D27" s="69">
        <v>10217</v>
      </c>
      <c r="E27" s="69">
        <v>10217</v>
      </c>
    </row>
    <row r="28" spans="1:5">
      <c r="A28" s="78">
        <v>3612</v>
      </c>
      <c r="B28" s="75">
        <v>5167</v>
      </c>
      <c r="C28" s="76" t="s">
        <v>71</v>
      </c>
      <c r="D28" s="69">
        <v>2000</v>
      </c>
      <c r="E28" s="69">
        <v>2000</v>
      </c>
    </row>
    <row r="29" spans="1:5">
      <c r="A29" s="78">
        <v>3612</v>
      </c>
      <c r="B29" s="75">
        <v>5169</v>
      </c>
      <c r="C29" s="76" t="s">
        <v>62</v>
      </c>
      <c r="D29" s="69">
        <v>80000</v>
      </c>
      <c r="E29" s="69">
        <v>80000</v>
      </c>
    </row>
    <row r="30" spans="1:5">
      <c r="A30" s="78">
        <v>3612</v>
      </c>
      <c r="B30" s="75">
        <v>5171</v>
      </c>
      <c r="C30" s="76" t="s">
        <v>98</v>
      </c>
      <c r="D30" s="69">
        <v>503814</v>
      </c>
      <c r="E30" s="70">
        <v>1105534</v>
      </c>
    </row>
    <row r="31" spans="1:5">
      <c r="A31" s="78">
        <v>3612</v>
      </c>
      <c r="B31" s="75">
        <v>5424</v>
      </c>
      <c r="C31" s="76" t="s">
        <v>70</v>
      </c>
      <c r="D31" s="69">
        <v>2000</v>
      </c>
      <c r="E31" s="69">
        <v>3000</v>
      </c>
    </row>
    <row r="32" spans="1:5">
      <c r="A32" s="78">
        <v>3612</v>
      </c>
      <c r="B32" s="75">
        <v>5660</v>
      </c>
      <c r="C32" s="76" t="s">
        <v>95</v>
      </c>
      <c r="D32" s="69">
        <v>1708862</v>
      </c>
      <c r="E32" s="69">
        <v>1708862</v>
      </c>
    </row>
    <row r="33" spans="1:5">
      <c r="A33" s="78">
        <v>3612</v>
      </c>
      <c r="B33" s="75">
        <v>5901</v>
      </c>
      <c r="C33" s="76" t="s">
        <v>96</v>
      </c>
      <c r="D33" s="69">
        <v>55080</v>
      </c>
      <c r="E33" s="70">
        <v>0</v>
      </c>
    </row>
    <row r="34" spans="1:5">
      <c r="A34" s="78">
        <v>3612</v>
      </c>
      <c r="B34" s="75">
        <v>6121</v>
      </c>
      <c r="C34" s="76" t="s">
        <v>97</v>
      </c>
      <c r="D34" s="69">
        <v>0</v>
      </c>
      <c r="E34" s="70">
        <v>69138</v>
      </c>
    </row>
    <row r="35" spans="1:5">
      <c r="A35" s="71">
        <v>3612</v>
      </c>
      <c r="B35" s="72"/>
      <c r="C35" s="73" t="s">
        <v>41</v>
      </c>
      <c r="D35" s="77">
        <f>SUM(D19:D34)</f>
        <v>4073673</v>
      </c>
      <c r="E35" s="77">
        <f>SUM(E19:E34)</f>
        <v>4695272</v>
      </c>
    </row>
    <row r="36" spans="1:5">
      <c r="A36" s="80">
        <v>6320</v>
      </c>
      <c r="B36" s="81">
        <v>5163</v>
      </c>
      <c r="C36" s="82" t="s">
        <v>86</v>
      </c>
      <c r="D36" s="97">
        <v>335000</v>
      </c>
      <c r="E36" s="97">
        <v>356533</v>
      </c>
    </row>
    <row r="37" spans="1:5">
      <c r="A37" s="85">
        <v>6320</v>
      </c>
      <c r="B37" s="86"/>
      <c r="C37" s="87" t="s">
        <v>99</v>
      </c>
      <c r="D37" s="102">
        <f>SUM(D36)</f>
        <v>335000</v>
      </c>
      <c r="E37" s="102">
        <f>SUM(E36)</f>
        <v>356533</v>
      </c>
    </row>
    <row r="38" spans="1:5">
      <c r="A38" s="80">
        <v>6330</v>
      </c>
      <c r="B38" s="81">
        <v>5342</v>
      </c>
      <c r="C38" s="82" t="s">
        <v>100</v>
      </c>
      <c r="D38" s="83">
        <v>123730</v>
      </c>
      <c r="E38" s="83">
        <v>123730</v>
      </c>
    </row>
    <row r="39" spans="1:5">
      <c r="A39" s="80">
        <v>6330</v>
      </c>
      <c r="B39" s="81">
        <v>5344</v>
      </c>
      <c r="C39" s="82" t="s">
        <v>101</v>
      </c>
      <c r="D39" s="83">
        <v>986000</v>
      </c>
      <c r="E39" s="83">
        <v>986000</v>
      </c>
    </row>
    <row r="40" spans="1:5">
      <c r="A40" s="80">
        <v>6330</v>
      </c>
      <c r="B40" s="81">
        <v>5345</v>
      </c>
      <c r="C40" s="82" t="s">
        <v>102</v>
      </c>
      <c r="D40" s="83">
        <v>500</v>
      </c>
      <c r="E40" s="84">
        <v>622099</v>
      </c>
    </row>
    <row r="41" spans="1:5">
      <c r="A41" s="85">
        <v>6330</v>
      </c>
      <c r="B41" s="86"/>
      <c r="C41" s="87" t="s">
        <v>87</v>
      </c>
      <c r="D41" s="88">
        <f>SUM(D38:D40)</f>
        <v>1110230</v>
      </c>
      <c r="E41" s="88">
        <f>SUM(E38:E40)</f>
        <v>1731829</v>
      </c>
    </row>
    <row r="42" spans="1:5" ht="15.75" thickBot="1">
      <c r="A42" s="89"/>
      <c r="B42" s="90"/>
      <c r="C42" s="91"/>
      <c r="D42" s="92"/>
      <c r="E42" s="92"/>
    </row>
    <row r="43" spans="1:5" ht="15.75" thickBot="1">
      <c r="A43" s="93"/>
      <c r="B43" s="94"/>
      <c r="C43" s="95" t="s">
        <v>72</v>
      </c>
      <c r="D43" s="96">
        <f>SUM(+D41+D37+D35+D18+D14+D8)</f>
        <v>8579103</v>
      </c>
      <c r="E43" s="96">
        <f>SUM(E41+E37+E35+E18+E14+E8)</f>
        <v>9865076</v>
      </c>
    </row>
  </sheetData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příjmy</vt:lpstr>
      <vt:lpstr>Výdaje - rozpis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LYNX</dc:creator>
  <cp:lastModifiedBy>acer</cp:lastModifiedBy>
  <cp:lastPrinted>2014-09-22T09:55:34Z</cp:lastPrinted>
  <dcterms:created xsi:type="dcterms:W3CDTF">2011-11-08T06:44:41Z</dcterms:created>
  <dcterms:modified xsi:type="dcterms:W3CDTF">2014-09-23T09:01:41Z</dcterms:modified>
</cp:coreProperties>
</file>